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миссия ТПОМС\01. КОМИССИЯ\2024 год\3. комиссия февраль 29.02.2024\Выписка из Протокола Комиссии по разработке ТПОМС от 29.02.2024\"/>
    </mc:Choice>
  </mc:AlternateContent>
  <xr:revisionPtr revIDLastSave="0" documentId="13_ncr:1_{C559323F-603A-4350-9455-36A8FE14FD10}" xr6:coauthVersionLast="36" xr6:coauthVersionMax="47" xr10:uidLastSave="{00000000-0000-0000-0000-000000000000}"/>
  <bookViews>
    <workbookView xWindow="-105" yWindow="-105" windowWidth="23250" windowHeight="12450" tabRatio="956" xr2:uid="{00000000-000D-0000-FFFF-FFFF00000000}"/>
  </bookViews>
  <sheets>
    <sheet name="общий фин.план" sheetId="5" r:id="rId1"/>
  </sheets>
  <definedNames>
    <definedName name="_xlnm.Print_Titles" localSheetId="0">'общий фин.план'!$A:$B,'общий фин.план'!$8:$9</definedName>
    <definedName name="_xlnm.Print_Area" localSheetId="0">'общий фин.план'!$A$1:$D$86</definedName>
  </definedNames>
  <calcPr calcId="191029"/>
</workbook>
</file>

<file path=xl/calcChain.xml><?xml version="1.0" encoding="utf-8"?>
<calcChain xmlns="http://schemas.openxmlformats.org/spreadsheetml/2006/main">
  <c r="C86" i="5" l="1"/>
  <c r="D86" i="5"/>
  <c r="C87" i="5" l="1"/>
  <c r="D87" i="5" l="1"/>
  <c r="D88" i="5" l="1"/>
  <c r="C88" i="5"/>
</calcChain>
</file>

<file path=xl/sharedStrings.xml><?xml version="1.0" encoding="utf-8"?>
<sst xmlns="http://schemas.openxmlformats.org/spreadsheetml/2006/main" count="84" uniqueCount="84">
  <si>
    <t>№ п/п</t>
  </si>
  <si>
    <t>Наименование медицинской организации</t>
  </si>
  <si>
    <t xml:space="preserve">Всего </t>
  </si>
  <si>
    <t>ИТОГО:</t>
  </si>
  <si>
    <t>ГБУЗ «Госпиталь для ветеранов войн»</t>
  </si>
  <si>
    <t>ГБУЗ «Республиканский онкологический диспансер»</t>
  </si>
  <si>
    <t>ГБУЗ «Республиканский кожно-венерологический диспансер»</t>
  </si>
  <si>
    <t>ГБУЗ «Республиканская инфекционная больница»</t>
  </si>
  <si>
    <t>ООО «Медицинское объединение «Она»</t>
  </si>
  <si>
    <t>ИП «Рианов»</t>
  </si>
  <si>
    <t>ООО «Визус»</t>
  </si>
  <si>
    <t>ООО «Нефролайн – Карелия»</t>
  </si>
  <si>
    <t>ООО «ЛДЦ МИБС – Петрозаводск»</t>
  </si>
  <si>
    <t>ООО «Центр медицины позвоночника»</t>
  </si>
  <si>
    <t>ООО «Хирургия Грандмед»</t>
  </si>
  <si>
    <t>ООО «М-Лайн»</t>
  </si>
  <si>
    <t>ГБУЗ "Республиканский наркологический диспансер"</t>
  </si>
  <si>
    <t>ГБУЗ "Республиканский противотуберкулезный диспансер"</t>
  </si>
  <si>
    <t>ГБУЗ РК «Республиканская больница им. В.А.Баранова»</t>
  </si>
  <si>
    <t>ЧУЗ "КБ "РЖД-МЕДИЦИНА" Г. ПЕТРОЗАВОДСК"</t>
  </si>
  <si>
    <t>ГБУЗ РК "Городская поликлиника №1"</t>
  </si>
  <si>
    <t>ГБУЗ РК "Городская поликлиника №2"</t>
  </si>
  <si>
    <t>ГБУЗ РК "Городская поликлиника №3"</t>
  </si>
  <si>
    <t>ГБУЗ РК "Городская поликлиника №4"</t>
  </si>
  <si>
    <t>ГБУЗ РК "Городская детская больница"</t>
  </si>
  <si>
    <t>ГБУЗ РК "Городская детская поликлиника №1"</t>
  </si>
  <si>
    <t>ГБУЗ РК "Городская детская поликлиника №2"</t>
  </si>
  <si>
    <t>ГБУЗ РК "Беломорская центральная районная больница"</t>
  </si>
  <si>
    <t>ГБУЗ РК "Калевальская центральная районная больница"</t>
  </si>
  <si>
    <t>ГБУЗ РК "Кемская центральная районная больница"</t>
  </si>
  <si>
    <t>ЧУЗ "РЖД-МЕДИЦИНА" ГОРОДА КЕМЬ"</t>
  </si>
  <si>
    <t>ГБУЗ РК "Кондопожская центральная районная больница"</t>
  </si>
  <si>
    <t>ГБУЗ РК "Лоухская центральная районная больница"</t>
  </si>
  <si>
    <t>ГБУЗ РК "Медвежьегорская центральная районная больница"</t>
  </si>
  <si>
    <t>ГБУЗ РК "Толвуйская амбулатория"</t>
  </si>
  <si>
    <t>ГБУЗ РК "Олонецкая центральная районная больница"</t>
  </si>
  <si>
    <t>ГБУЗ РК "Питкярантская центральная районная больница"</t>
  </si>
  <si>
    <t>ГБУЗ РК "Пряжинская центральная районная больница"</t>
  </si>
  <si>
    <t>ГБУЗ РК "Пудожская центральная районная больница"</t>
  </si>
  <si>
    <t>ГБУЗ РК "Сегежская центральная районная больница"</t>
  </si>
  <si>
    <t>ГБУЗ РК "Суоярвская центральная районная больница"</t>
  </si>
  <si>
    <t>ГБУЗ РК "Сортавальская центральная районная больница"</t>
  </si>
  <si>
    <t>ФКУЗ "Медико-санитарная часть МВД по РК"</t>
  </si>
  <si>
    <t>ООО "МРТ-Эксперт Петрозаводск"</t>
  </si>
  <si>
    <t>ООО "Мед-Лидер"</t>
  </si>
  <si>
    <t>ООО "Инвитро СПб"</t>
  </si>
  <si>
    <t>ООО "Центр инновационной эмбриологии и репродуктологии"</t>
  </si>
  <si>
    <t>ГБУЗ РК "Межрайонная больница №1"</t>
  </si>
  <si>
    <t>ООО «Научно-производственная фирма «Хеликс»</t>
  </si>
  <si>
    <t>ФГБУЗ "Карельский научный центр Российской Академии наук"</t>
  </si>
  <si>
    <t>ООО "Ай-Клиник СЗ"</t>
  </si>
  <si>
    <t>ООО "Центр ЭКО"</t>
  </si>
  <si>
    <t>ООО "Офтальмологический центр Карелии"</t>
  </si>
  <si>
    <t>ООО "Республиканский центр ЭКО</t>
  </si>
  <si>
    <t>ГБУЗ РК "Республиканский стоматологический центр"</t>
  </si>
  <si>
    <t>АО "Кондопожский ЦБК"</t>
  </si>
  <si>
    <t>ООО "Карельский нефрологический центр"</t>
  </si>
  <si>
    <t>ГБУЗ РК "Центр паллиативной медицинской помощи"</t>
  </si>
  <si>
    <t>АНО МЦ "Салюс"</t>
  </si>
  <si>
    <t>ООО «Инномед»</t>
  </si>
  <si>
    <t>ООО «ОНКОЛОГИЧЕСКИЙ НАУЧНЫЙ ЦЕНТР»</t>
  </si>
  <si>
    <t>ООО «АВ МЕДИКАЛ ГРУПП»</t>
  </si>
  <si>
    <t>АО «МЕДИЦИНА»</t>
  </si>
  <si>
    <t>ООО «Виталаб»</t>
  </si>
  <si>
    <t>руб.</t>
  </si>
  <si>
    <t>в разрезе медицинских организаций</t>
  </si>
  <si>
    <t>ООО «МЕДГРУПП»</t>
  </si>
  <si>
    <t>ГБУЗ «Республиканская больница скорой и экстренной медицинской помощи»</t>
  </si>
  <si>
    <t>Финансовый план на 2024 г.</t>
  </si>
  <si>
    <t>ГБУЗ «Детская республиканская больница им. И.Н.Григовича»</t>
  </si>
  <si>
    <t>ГБУЗ РК «Республиканский перинатальный центр им. Гуткина К.А.»</t>
  </si>
  <si>
    <t>АО "СОВРЕМЕННЫЕ МЕДИЦИНСКИЕ ТЕХНОЛОГИИ"</t>
  </si>
  <si>
    <t>ООО "МЕДИЦИНСКИЙ ЦЕНТР АЙМЕД"</t>
  </si>
  <si>
    <t>ООО "ЛДЦ МИБС" г.Санкт-Петербург</t>
  </si>
  <si>
    <t>АО "Международный Центр Репродуктивной Медицины"</t>
  </si>
  <si>
    <t>ООО "МАТЬ И ДИТЯ САНКТ-ПЕТЕРБУРГ"</t>
  </si>
  <si>
    <t>ООО "НЕМЕЦКАЯ СЕМЕЙНАЯ КЛИНИКА"</t>
  </si>
  <si>
    <t>ООО "Генезис"</t>
  </si>
  <si>
    <t>АО "ЕМЦ"</t>
  </si>
  <si>
    <t>ООО "МЕДКЛУБ"</t>
  </si>
  <si>
    <t>ООО "СКАНДИНАВИЯ АВА-ПЕТЕР"</t>
  </si>
  <si>
    <t>ООО "КМЦ"</t>
  </si>
  <si>
    <t>АО «Санаторий «Марциальные воды»</t>
  </si>
  <si>
    <t>Расчетный среднемесячный план от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</si>
</sst>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1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wrapText="1"/>
    </xf>
    <xf numFmtId="165" fontId="3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0" xfId="0" applyFont="1"/>
    <xf numFmtId="43" fontId="0" fillId="0" borderId="0" xfId="4" applyFont="1" applyFill="1"/>
    <xf numFmtId="165" fontId="0" fillId="0" borderId="0" xfId="0" applyNumberFormat="1"/>
    <xf numFmtId="164" fontId="0" fillId="0" borderId="0" xfId="0" applyNumberFormat="1"/>
    <xf numFmtId="4" fontId="0" fillId="0" borderId="0" xfId="0" applyNumberFormat="1"/>
    <xf numFmtId="0" fontId="16" fillId="0" borderId="0" xfId="0" applyFont="1" applyAlignment="1">
      <alignment horizontal="right"/>
    </xf>
    <xf numFmtId="43" fontId="15" fillId="0" borderId="0" xfId="0" applyNumberFormat="1" applyFont="1"/>
    <xf numFmtId="0" fontId="18" fillId="0" borderId="2" xfId="1" applyFont="1" applyFill="1" applyBorder="1"/>
    <xf numFmtId="0" fontId="19" fillId="0" borderId="3" xfId="0" applyFont="1" applyFill="1" applyBorder="1" applyAlignment="1">
      <alignment horizontal="left" vertical="center" wrapText="1"/>
    </xf>
    <xf numFmtId="4" fontId="20" fillId="0" borderId="3" xfId="4" applyNumberFormat="1" applyFont="1" applyFill="1" applyBorder="1" applyAlignment="1">
      <alignment horizontal="center" vertical="center" wrapText="1"/>
    </xf>
    <xf numFmtId="0" fontId="18" fillId="0" borderId="9" xfId="1" applyFont="1" applyFill="1" applyBorder="1"/>
    <xf numFmtId="0" fontId="19" fillId="0" borderId="10" xfId="0" applyFont="1" applyFill="1" applyBorder="1" applyAlignment="1">
      <alignment horizontal="left" vertical="center" wrapText="1"/>
    </xf>
    <xf numFmtId="4" fontId="20" fillId="0" borderId="11" xfId="4" applyNumberFormat="1" applyFont="1" applyFill="1" applyBorder="1" applyAlignment="1">
      <alignment horizontal="center" vertical="center" wrapText="1"/>
    </xf>
    <xf numFmtId="0" fontId="17" fillId="0" borderId="12" xfId="1" applyFont="1" applyBorder="1" applyAlignment="1">
      <alignment wrapText="1"/>
    </xf>
    <xf numFmtId="0" fontId="17" fillId="0" borderId="13" xfId="1" applyFont="1" applyBorder="1" applyAlignment="1">
      <alignment horizontal="center" wrapText="1"/>
    </xf>
    <xf numFmtId="4" fontId="21" fillId="0" borderId="14" xfId="0" applyNumberFormat="1" applyFont="1" applyBorder="1" applyAlignment="1">
      <alignment horizontal="center" vertical="center"/>
    </xf>
    <xf numFmtId="4" fontId="22" fillId="0" borderId="15" xfId="4" applyNumberFormat="1" applyFont="1" applyFill="1" applyBorder="1" applyAlignment="1">
      <alignment horizontal="center" vertical="center" wrapText="1"/>
    </xf>
    <xf numFmtId="4" fontId="20" fillId="0" borderId="16" xfId="4" applyNumberFormat="1" applyFont="1" applyFill="1" applyBorder="1" applyAlignment="1">
      <alignment horizontal="center" vertical="center" wrapText="1"/>
    </xf>
    <xf numFmtId="4" fontId="20" fillId="0" borderId="17" xfId="4" applyNumberFormat="1" applyFont="1" applyFill="1" applyBorder="1" applyAlignment="1">
      <alignment horizontal="center" vertical="center" wrapText="1"/>
    </xf>
    <xf numFmtId="4" fontId="20" fillId="0" borderId="18" xfId="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88"/>
  <sheetViews>
    <sheetView tabSelected="1" view="pageBreakPreview" topLeftCell="A64" zoomScaleNormal="100" zoomScaleSheetLayoutView="100" workbookViewId="0">
      <selection activeCell="D8" sqref="D8"/>
    </sheetView>
  </sheetViews>
  <sheetFormatPr defaultColWidth="9.140625" defaultRowHeight="15" x14ac:dyDescent="0.25"/>
  <cols>
    <col min="1" max="1" width="4.5703125" customWidth="1"/>
    <col min="2" max="2" width="55.28515625" customWidth="1"/>
    <col min="3" max="3" width="20.42578125" customWidth="1"/>
    <col min="4" max="4" width="18.7109375" customWidth="1"/>
    <col min="5" max="5" width="15.7109375" bestFit="1" customWidth="1"/>
  </cols>
  <sheetData>
    <row r="1" spans="1:6" s="6" customFormat="1" ht="18.75" x14ac:dyDescent="0.3">
      <c r="A1" s="9"/>
      <c r="B1" s="9"/>
      <c r="D1" s="7"/>
    </row>
    <row r="2" spans="1:6" s="6" customFormat="1" ht="18.75" x14ac:dyDescent="0.3">
      <c r="A2" s="9"/>
      <c r="B2" s="9"/>
      <c r="D2" s="7"/>
    </row>
    <row r="3" spans="1:6" ht="15" customHeight="1" x14ac:dyDescent="0.25">
      <c r="D3" s="8"/>
    </row>
    <row r="4" spans="1:6" ht="15" customHeight="1" x14ac:dyDescent="0.25">
      <c r="D4" s="8"/>
    </row>
    <row r="5" spans="1:6" ht="18.75" customHeight="1" x14ac:dyDescent="0.3">
      <c r="A5" s="36" t="s">
        <v>68</v>
      </c>
      <c r="B5" s="36"/>
      <c r="C5" s="36"/>
      <c r="D5" s="36"/>
    </row>
    <row r="6" spans="1:6" ht="18.75" customHeight="1" x14ac:dyDescent="0.3">
      <c r="A6" s="35" t="s">
        <v>65</v>
      </c>
      <c r="B6" s="35"/>
      <c r="C6" s="35"/>
      <c r="D6" s="35"/>
    </row>
    <row r="7" spans="1:6" ht="15" customHeight="1" thickBot="1" x14ac:dyDescent="0.35">
      <c r="A7" s="5"/>
      <c r="B7" s="5"/>
      <c r="C7" s="10"/>
      <c r="D7" s="20" t="s">
        <v>64</v>
      </c>
    </row>
    <row r="8" spans="1:6" s="13" customFormat="1" ht="45" x14ac:dyDescent="0.25">
      <c r="A8" s="4" t="s">
        <v>0</v>
      </c>
      <c r="B8" s="3" t="s">
        <v>1</v>
      </c>
      <c r="C8" s="11" t="s">
        <v>2</v>
      </c>
      <c r="D8" s="12" t="s">
        <v>83</v>
      </c>
    </row>
    <row r="9" spans="1:6" s="15" customFormat="1" ht="12" customHeight="1" thickBot="1" x14ac:dyDescent="0.25">
      <c r="A9" s="1">
        <v>1</v>
      </c>
      <c r="B9" s="2">
        <v>2</v>
      </c>
      <c r="C9" s="2">
        <v>3</v>
      </c>
      <c r="D9" s="14">
        <v>4</v>
      </c>
    </row>
    <row r="10" spans="1:6" ht="31.5" x14ac:dyDescent="0.25">
      <c r="A10" s="22">
        <v>1</v>
      </c>
      <c r="B10" s="23" t="s">
        <v>18</v>
      </c>
      <c r="C10" s="24">
        <v>2880743490.7589474</v>
      </c>
      <c r="D10" s="32">
        <v>243679690</v>
      </c>
      <c r="F10" s="19"/>
    </row>
    <row r="11" spans="1:6" ht="31.5" x14ac:dyDescent="0.25">
      <c r="A11" s="22">
        <v>2</v>
      </c>
      <c r="B11" s="23" t="s">
        <v>69</v>
      </c>
      <c r="C11" s="24">
        <v>707316435.07529092</v>
      </c>
      <c r="D11" s="33">
        <v>60530962</v>
      </c>
      <c r="F11" s="19"/>
    </row>
    <row r="12" spans="1:6" ht="15.75" x14ac:dyDescent="0.25">
      <c r="A12" s="22">
        <v>3</v>
      </c>
      <c r="B12" s="23" t="s">
        <v>4</v>
      </c>
      <c r="C12" s="24">
        <v>207511356.01695663</v>
      </c>
      <c r="D12" s="33">
        <v>17647300</v>
      </c>
      <c r="E12" s="16"/>
      <c r="F12" s="19"/>
    </row>
    <row r="13" spans="1:6" ht="15.75" x14ac:dyDescent="0.25">
      <c r="A13" s="22">
        <v>4</v>
      </c>
      <c r="B13" s="23" t="s">
        <v>5</v>
      </c>
      <c r="C13" s="24">
        <v>1370971902.8127837</v>
      </c>
      <c r="D13" s="33">
        <v>118379943</v>
      </c>
      <c r="F13" s="19"/>
    </row>
    <row r="14" spans="1:6" ht="31.5" x14ac:dyDescent="0.25">
      <c r="A14" s="22">
        <v>5</v>
      </c>
      <c r="B14" s="23" t="s">
        <v>6</v>
      </c>
      <c r="C14" s="24">
        <v>120343918.62</v>
      </c>
      <c r="D14" s="33">
        <v>10241504</v>
      </c>
      <c r="F14" s="19"/>
    </row>
    <row r="15" spans="1:6" ht="15.75" x14ac:dyDescent="0.25">
      <c r="A15" s="22">
        <v>6</v>
      </c>
      <c r="B15" s="23" t="s">
        <v>7</v>
      </c>
      <c r="C15" s="24">
        <v>248689955.94933334</v>
      </c>
      <c r="D15" s="33">
        <v>21297851</v>
      </c>
      <c r="F15" s="19"/>
    </row>
    <row r="16" spans="1:6" ht="31.5" x14ac:dyDescent="0.25">
      <c r="A16" s="22">
        <v>7</v>
      </c>
      <c r="B16" s="23" t="s">
        <v>67</v>
      </c>
      <c r="C16" s="24">
        <v>1274708849.0411816</v>
      </c>
      <c r="D16" s="33">
        <v>106471736</v>
      </c>
      <c r="F16" s="19"/>
    </row>
    <row r="17" spans="1:6" ht="15.75" x14ac:dyDescent="0.25">
      <c r="A17" s="22">
        <v>8</v>
      </c>
      <c r="B17" s="23" t="s">
        <v>19</v>
      </c>
      <c r="C17" s="24">
        <v>220812316.34824201</v>
      </c>
      <c r="D17" s="33">
        <v>18780336</v>
      </c>
      <c r="F17" s="19"/>
    </row>
    <row r="18" spans="1:6" ht="15.75" x14ac:dyDescent="0.25">
      <c r="A18" s="22">
        <v>9</v>
      </c>
      <c r="B18" s="23" t="s">
        <v>20</v>
      </c>
      <c r="C18" s="24">
        <v>561056908.24029827</v>
      </c>
      <c r="D18" s="33">
        <v>48542451</v>
      </c>
      <c r="F18" s="19"/>
    </row>
    <row r="19" spans="1:6" ht="15.75" x14ac:dyDescent="0.25">
      <c r="A19" s="22">
        <v>10</v>
      </c>
      <c r="B19" s="23" t="s">
        <v>21</v>
      </c>
      <c r="C19" s="24">
        <v>339360075.24933451</v>
      </c>
      <c r="D19" s="33">
        <v>29193037</v>
      </c>
      <c r="F19" s="19"/>
    </row>
    <row r="20" spans="1:6" ht="15.75" x14ac:dyDescent="0.25">
      <c r="A20" s="22">
        <v>11</v>
      </c>
      <c r="B20" s="23" t="s">
        <v>22</v>
      </c>
      <c r="C20" s="24">
        <v>260291371.95597166</v>
      </c>
      <c r="D20" s="33">
        <v>22317154</v>
      </c>
      <c r="F20" s="19"/>
    </row>
    <row r="21" spans="1:6" ht="15.75" x14ac:dyDescent="0.25">
      <c r="A21" s="22">
        <v>12</v>
      </c>
      <c r="B21" s="23" t="s">
        <v>23</v>
      </c>
      <c r="C21" s="24">
        <v>583925162.26250219</v>
      </c>
      <c r="D21" s="33">
        <v>49399236</v>
      </c>
      <c r="F21" s="19"/>
    </row>
    <row r="22" spans="1:6" ht="15.75" x14ac:dyDescent="0.25">
      <c r="A22" s="22">
        <v>13</v>
      </c>
      <c r="B22" s="23" t="s">
        <v>24</v>
      </c>
      <c r="C22" s="24">
        <v>163786021.79153997</v>
      </c>
      <c r="D22" s="33">
        <v>14105054</v>
      </c>
      <c r="F22" s="19"/>
    </row>
    <row r="23" spans="1:6" ht="15.75" x14ac:dyDescent="0.25">
      <c r="A23" s="22">
        <v>14</v>
      </c>
      <c r="B23" s="23" t="s">
        <v>25</v>
      </c>
      <c r="C23" s="24">
        <v>261695743.91043496</v>
      </c>
      <c r="D23" s="33">
        <v>21963515</v>
      </c>
      <c r="F23" s="19"/>
    </row>
    <row r="24" spans="1:6" ht="15.75" x14ac:dyDescent="0.25">
      <c r="A24" s="22">
        <v>15</v>
      </c>
      <c r="B24" s="23" t="s">
        <v>26</v>
      </c>
      <c r="C24" s="24">
        <v>205406790.9795233</v>
      </c>
      <c r="D24" s="33">
        <v>17138323</v>
      </c>
      <c r="F24" s="19"/>
    </row>
    <row r="25" spans="1:6" ht="31.5" x14ac:dyDescent="0.25">
      <c r="A25" s="22">
        <v>16</v>
      </c>
      <c r="B25" s="23" t="s">
        <v>70</v>
      </c>
      <c r="C25" s="24">
        <v>723655943.38827968</v>
      </c>
      <c r="D25" s="33">
        <v>61557952</v>
      </c>
      <c r="F25" s="19"/>
    </row>
    <row r="26" spans="1:6" ht="31.5" x14ac:dyDescent="0.25">
      <c r="A26" s="22">
        <v>17</v>
      </c>
      <c r="B26" s="23" t="s">
        <v>27</v>
      </c>
      <c r="C26" s="24">
        <v>338322499.52990806</v>
      </c>
      <c r="D26" s="33">
        <v>28932058</v>
      </c>
      <c r="F26" s="19"/>
    </row>
    <row r="27" spans="1:6" ht="31.5" x14ac:dyDescent="0.25">
      <c r="A27" s="22">
        <v>18</v>
      </c>
      <c r="B27" s="23" t="s">
        <v>28</v>
      </c>
      <c r="C27" s="24">
        <v>158147087.05584019</v>
      </c>
      <c r="D27" s="33">
        <v>13237074</v>
      </c>
      <c r="F27" s="19"/>
    </row>
    <row r="28" spans="1:6" ht="15.75" x14ac:dyDescent="0.25">
      <c r="A28" s="22">
        <v>19</v>
      </c>
      <c r="B28" s="23" t="s">
        <v>29</v>
      </c>
      <c r="C28" s="24">
        <v>204618816.69901526</v>
      </c>
      <c r="D28" s="33">
        <v>17225590</v>
      </c>
      <c r="F28" s="19"/>
    </row>
    <row r="29" spans="1:6" ht="15.75" x14ac:dyDescent="0.25">
      <c r="A29" s="22">
        <v>20</v>
      </c>
      <c r="B29" s="23" t="s">
        <v>30</v>
      </c>
      <c r="C29" s="24">
        <v>0</v>
      </c>
      <c r="D29" s="33">
        <v>0</v>
      </c>
      <c r="F29" s="19"/>
    </row>
    <row r="30" spans="1:6" ht="31.5" x14ac:dyDescent="0.25">
      <c r="A30" s="22">
        <v>21</v>
      </c>
      <c r="B30" s="23" t="s">
        <v>31</v>
      </c>
      <c r="C30" s="24">
        <v>446344321.77938181</v>
      </c>
      <c r="D30" s="33">
        <v>37226216</v>
      </c>
      <c r="F30" s="19"/>
    </row>
    <row r="31" spans="1:6" ht="15.75" x14ac:dyDescent="0.25">
      <c r="A31" s="22">
        <v>22</v>
      </c>
      <c r="B31" s="23" t="s">
        <v>32</v>
      </c>
      <c r="C31" s="24">
        <v>212459503.19378498</v>
      </c>
      <c r="D31" s="33">
        <v>17846376</v>
      </c>
      <c r="F31" s="19"/>
    </row>
    <row r="32" spans="1:6" ht="31.5" x14ac:dyDescent="0.25">
      <c r="A32" s="22">
        <v>23</v>
      </c>
      <c r="B32" s="23" t="s">
        <v>33</v>
      </c>
      <c r="C32" s="24">
        <v>442035622.75812304</v>
      </c>
      <c r="D32" s="33">
        <v>37131089</v>
      </c>
      <c r="F32" s="19"/>
    </row>
    <row r="33" spans="1:6" ht="15.75" customHeight="1" x14ac:dyDescent="0.25">
      <c r="A33" s="22">
        <v>24</v>
      </c>
      <c r="B33" s="23" t="s">
        <v>34</v>
      </c>
      <c r="C33" s="24">
        <v>11834937.688497812</v>
      </c>
      <c r="D33" s="33">
        <v>999991</v>
      </c>
      <c r="F33" s="19"/>
    </row>
    <row r="34" spans="1:6" ht="15.75" customHeight="1" x14ac:dyDescent="0.25">
      <c r="A34" s="22">
        <v>25</v>
      </c>
      <c r="B34" s="23" t="s">
        <v>35</v>
      </c>
      <c r="C34" s="24">
        <v>254062857.47998992</v>
      </c>
      <c r="D34" s="33">
        <v>21592665</v>
      </c>
      <c r="F34" s="19"/>
    </row>
    <row r="35" spans="1:6" ht="15.75" customHeight="1" x14ac:dyDescent="0.25">
      <c r="A35" s="22">
        <v>26</v>
      </c>
      <c r="B35" s="23" t="s">
        <v>36</v>
      </c>
      <c r="C35" s="24">
        <v>258770784.38707393</v>
      </c>
      <c r="D35" s="33">
        <v>21992835</v>
      </c>
      <c r="F35" s="19"/>
    </row>
    <row r="36" spans="1:6" ht="31.5" x14ac:dyDescent="0.25">
      <c r="A36" s="22">
        <v>27</v>
      </c>
      <c r="B36" s="23" t="s">
        <v>37</v>
      </c>
      <c r="C36" s="24">
        <v>273109909.73483288</v>
      </c>
      <c r="D36" s="33">
        <v>23411966</v>
      </c>
      <c r="F36" s="19"/>
    </row>
    <row r="37" spans="1:6" ht="15.75" customHeight="1" x14ac:dyDescent="0.25">
      <c r="A37" s="22">
        <v>28</v>
      </c>
      <c r="B37" s="23" t="s">
        <v>38</v>
      </c>
      <c r="C37" s="24">
        <v>264395710.05847716</v>
      </c>
      <c r="D37" s="33">
        <v>22361015</v>
      </c>
      <c r="F37" s="19"/>
    </row>
    <row r="38" spans="1:6" ht="15.75" customHeight="1" x14ac:dyDescent="0.25">
      <c r="A38" s="22">
        <v>29</v>
      </c>
      <c r="B38" s="23" t="s">
        <v>39</v>
      </c>
      <c r="C38" s="24">
        <v>553611469.66417289</v>
      </c>
      <c r="D38" s="33">
        <v>45942951</v>
      </c>
      <c r="F38" s="19"/>
    </row>
    <row r="39" spans="1:6" ht="15.75" customHeight="1" x14ac:dyDescent="0.25">
      <c r="A39" s="22">
        <v>30</v>
      </c>
      <c r="B39" s="23" t="s">
        <v>40</v>
      </c>
      <c r="C39" s="24">
        <v>184686757.06482396</v>
      </c>
      <c r="D39" s="33">
        <v>15600167</v>
      </c>
      <c r="F39" s="19"/>
    </row>
    <row r="40" spans="1:6" ht="15.75" customHeight="1" x14ac:dyDescent="0.25">
      <c r="A40" s="22">
        <v>31</v>
      </c>
      <c r="B40" s="23" t="s">
        <v>41</v>
      </c>
      <c r="C40" s="24">
        <v>626288082.27678883</v>
      </c>
      <c r="D40" s="33">
        <v>52769027</v>
      </c>
      <c r="F40" s="19"/>
    </row>
    <row r="41" spans="1:6" ht="15.75" x14ac:dyDescent="0.25">
      <c r="A41" s="22">
        <v>32</v>
      </c>
      <c r="B41" s="23" t="s">
        <v>42</v>
      </c>
      <c r="C41" s="24">
        <v>8175641.4000000004</v>
      </c>
      <c r="D41" s="33">
        <v>700459</v>
      </c>
      <c r="F41" s="19"/>
    </row>
    <row r="42" spans="1:6" ht="15.75" x14ac:dyDescent="0.25">
      <c r="A42" s="22">
        <v>33</v>
      </c>
      <c r="B42" s="23" t="s">
        <v>82</v>
      </c>
      <c r="C42" s="24">
        <v>0</v>
      </c>
      <c r="D42" s="33">
        <v>0</v>
      </c>
      <c r="F42" s="19"/>
    </row>
    <row r="43" spans="1:6" ht="15.75" x14ac:dyDescent="0.25">
      <c r="A43" s="22">
        <v>34</v>
      </c>
      <c r="B43" s="23" t="s">
        <v>8</v>
      </c>
      <c r="C43" s="24">
        <v>7185127.5</v>
      </c>
      <c r="D43" s="33">
        <v>598835</v>
      </c>
      <c r="F43" s="19"/>
    </row>
    <row r="44" spans="1:6" ht="15.75" x14ac:dyDescent="0.25">
      <c r="A44" s="22">
        <v>35</v>
      </c>
      <c r="B44" s="23" t="s">
        <v>43</v>
      </c>
      <c r="C44" s="24">
        <v>11586541.300000001</v>
      </c>
      <c r="D44" s="33">
        <v>800072</v>
      </c>
      <c r="F44" s="19"/>
    </row>
    <row r="45" spans="1:6" ht="15.75" x14ac:dyDescent="0.25">
      <c r="A45" s="22">
        <v>36</v>
      </c>
      <c r="B45" s="23" t="s">
        <v>44</v>
      </c>
      <c r="C45" s="24">
        <v>16415120.360000001</v>
      </c>
      <c r="D45" s="33">
        <v>1336716</v>
      </c>
      <c r="F45" s="19"/>
    </row>
    <row r="46" spans="1:6" ht="15.75" x14ac:dyDescent="0.25">
      <c r="A46" s="22">
        <v>37</v>
      </c>
      <c r="B46" s="23" t="s">
        <v>45</v>
      </c>
      <c r="C46" s="24">
        <v>0</v>
      </c>
      <c r="D46" s="33">
        <v>0</v>
      </c>
      <c r="F46" s="19"/>
    </row>
    <row r="47" spans="1:6" ht="31.5" x14ac:dyDescent="0.25">
      <c r="A47" s="22">
        <v>38</v>
      </c>
      <c r="B47" s="23" t="s">
        <v>46</v>
      </c>
      <c r="C47" s="24">
        <v>14281187.367784619</v>
      </c>
      <c r="D47" s="33">
        <v>1249695</v>
      </c>
      <c r="F47" s="19"/>
    </row>
    <row r="48" spans="1:6" ht="15.75" x14ac:dyDescent="0.25">
      <c r="A48" s="22">
        <v>39</v>
      </c>
      <c r="B48" s="23" t="s">
        <v>47</v>
      </c>
      <c r="C48" s="24">
        <v>804681584.13744974</v>
      </c>
      <c r="D48" s="33">
        <v>67882959</v>
      </c>
      <c r="F48" s="19"/>
    </row>
    <row r="49" spans="1:6" ht="15.75" x14ac:dyDescent="0.25">
      <c r="A49" s="22">
        <v>40</v>
      </c>
      <c r="B49" s="23" t="s">
        <v>9</v>
      </c>
      <c r="C49" s="24">
        <v>2401139.86</v>
      </c>
      <c r="D49" s="33">
        <v>218285</v>
      </c>
      <c r="F49" s="19"/>
    </row>
    <row r="50" spans="1:6" ht="15.75" x14ac:dyDescent="0.25">
      <c r="A50" s="22">
        <v>41</v>
      </c>
      <c r="B50" s="23" t="s">
        <v>10</v>
      </c>
      <c r="C50" s="24">
        <v>12940870</v>
      </c>
      <c r="D50" s="33">
        <v>1092095</v>
      </c>
      <c r="F50" s="19"/>
    </row>
    <row r="51" spans="1:6" ht="15.75" x14ac:dyDescent="0.25">
      <c r="A51" s="22">
        <v>42</v>
      </c>
      <c r="B51" s="23" t="s">
        <v>48</v>
      </c>
      <c r="C51" s="24">
        <v>1355000</v>
      </c>
      <c r="D51" s="33">
        <v>123182</v>
      </c>
      <c r="F51" s="19"/>
    </row>
    <row r="52" spans="1:6" ht="15.75" x14ac:dyDescent="0.25">
      <c r="A52" s="22">
        <v>43</v>
      </c>
      <c r="B52" s="23" t="s">
        <v>11</v>
      </c>
      <c r="C52" s="24">
        <v>38587183</v>
      </c>
      <c r="D52" s="33">
        <v>3160518</v>
      </c>
      <c r="F52" s="19"/>
    </row>
    <row r="53" spans="1:6" ht="31.5" x14ac:dyDescent="0.25">
      <c r="A53" s="22">
        <v>44</v>
      </c>
      <c r="B53" s="23" t="s">
        <v>49</v>
      </c>
      <c r="C53" s="24">
        <v>1491859.65</v>
      </c>
      <c r="D53" s="33">
        <v>128285</v>
      </c>
      <c r="F53" s="19"/>
    </row>
    <row r="54" spans="1:6" ht="15.75" x14ac:dyDescent="0.25">
      <c r="A54" s="22">
        <v>45</v>
      </c>
      <c r="B54" s="23" t="s">
        <v>50</v>
      </c>
      <c r="C54" s="24">
        <v>12580906.130679071</v>
      </c>
      <c r="D54" s="33">
        <v>1143719</v>
      </c>
      <c r="F54" s="19"/>
    </row>
    <row r="55" spans="1:6" ht="15.75" x14ac:dyDescent="0.25">
      <c r="A55" s="22">
        <v>46</v>
      </c>
      <c r="B55" s="23" t="s">
        <v>51</v>
      </c>
      <c r="C55" s="24">
        <v>24743384.237333335</v>
      </c>
      <c r="D55" s="33">
        <v>2249399</v>
      </c>
      <c r="F55" s="19"/>
    </row>
    <row r="56" spans="1:6" ht="15.75" x14ac:dyDescent="0.25">
      <c r="A56" s="22">
        <v>47</v>
      </c>
      <c r="B56" s="23" t="s">
        <v>12</v>
      </c>
      <c r="C56" s="24">
        <v>22160802</v>
      </c>
      <c r="D56" s="33">
        <v>1852032</v>
      </c>
      <c r="F56" s="19"/>
    </row>
    <row r="57" spans="1:6" ht="15.75" x14ac:dyDescent="0.25">
      <c r="A57" s="22">
        <v>48</v>
      </c>
      <c r="B57" s="23" t="s">
        <v>52</v>
      </c>
      <c r="C57" s="24">
        <v>113043912.98096578</v>
      </c>
      <c r="D57" s="33">
        <v>9690480</v>
      </c>
      <c r="F57" s="19"/>
    </row>
    <row r="58" spans="1:6" ht="15.75" x14ac:dyDescent="0.25">
      <c r="A58" s="22">
        <v>49</v>
      </c>
      <c r="B58" s="23" t="s">
        <v>53</v>
      </c>
      <c r="C58" s="24">
        <v>20448126.669600002</v>
      </c>
      <c r="D58" s="33">
        <v>1833213</v>
      </c>
      <c r="F58" s="19"/>
    </row>
    <row r="59" spans="1:6" ht="15.75" x14ac:dyDescent="0.25">
      <c r="A59" s="22">
        <v>50</v>
      </c>
      <c r="B59" s="23" t="s">
        <v>13</v>
      </c>
      <c r="C59" s="24">
        <v>2755771.2820895524</v>
      </c>
      <c r="D59" s="33">
        <v>243206</v>
      </c>
      <c r="F59" s="19"/>
    </row>
    <row r="60" spans="1:6" ht="15.75" customHeight="1" x14ac:dyDescent="0.25">
      <c r="A60" s="22">
        <v>51</v>
      </c>
      <c r="B60" s="23" t="s">
        <v>54</v>
      </c>
      <c r="C60" s="24">
        <v>202118686.56</v>
      </c>
      <c r="D60" s="33">
        <v>16551773</v>
      </c>
      <c r="F60" s="19"/>
    </row>
    <row r="61" spans="1:6" ht="15.75" x14ac:dyDescent="0.25">
      <c r="A61" s="22">
        <v>52</v>
      </c>
      <c r="B61" s="23" t="s">
        <v>55</v>
      </c>
      <c r="C61" s="24">
        <v>20076316.867086615</v>
      </c>
      <c r="D61" s="33">
        <v>1658530</v>
      </c>
      <c r="F61" s="19"/>
    </row>
    <row r="62" spans="1:6" ht="15.75" customHeight="1" x14ac:dyDescent="0.25">
      <c r="A62" s="22">
        <v>53</v>
      </c>
      <c r="B62" s="23" t="s">
        <v>56</v>
      </c>
      <c r="C62" s="24">
        <v>72823863.849999994</v>
      </c>
      <c r="D62" s="33">
        <v>6033656</v>
      </c>
      <c r="F62" s="19"/>
    </row>
    <row r="63" spans="1:6" ht="15.75" x14ac:dyDescent="0.25">
      <c r="A63" s="22">
        <v>54</v>
      </c>
      <c r="B63" s="23" t="s">
        <v>16</v>
      </c>
      <c r="C63" s="24">
        <v>117396.4</v>
      </c>
      <c r="D63" s="33">
        <v>10672</v>
      </c>
      <c r="F63" s="19"/>
    </row>
    <row r="64" spans="1:6" ht="31.5" x14ac:dyDescent="0.25">
      <c r="A64" s="22">
        <v>55</v>
      </c>
      <c r="B64" s="23" t="s">
        <v>17</v>
      </c>
      <c r="C64" s="24">
        <v>1847037</v>
      </c>
      <c r="D64" s="33">
        <v>131541</v>
      </c>
      <c r="F64" s="19"/>
    </row>
    <row r="65" spans="1:6" ht="15.75" customHeight="1" x14ac:dyDescent="0.25">
      <c r="A65" s="22">
        <v>56</v>
      </c>
      <c r="B65" s="23" t="s">
        <v>57</v>
      </c>
      <c r="C65" s="24">
        <v>21344019.950000003</v>
      </c>
      <c r="D65" s="33">
        <v>1832891</v>
      </c>
      <c r="F65" s="19"/>
    </row>
    <row r="66" spans="1:6" ht="15.75" x14ac:dyDescent="0.25">
      <c r="A66" s="22">
        <v>57</v>
      </c>
      <c r="B66" s="23" t="s">
        <v>58</v>
      </c>
      <c r="C66" s="24">
        <v>6297269.5999999996</v>
      </c>
      <c r="D66" s="33">
        <v>534715</v>
      </c>
      <c r="F66" s="19"/>
    </row>
    <row r="67" spans="1:6" ht="15.75" x14ac:dyDescent="0.25">
      <c r="A67" s="22">
        <v>58</v>
      </c>
      <c r="B67" s="23" t="s">
        <v>14</v>
      </c>
      <c r="C67" s="24">
        <v>7227742</v>
      </c>
      <c r="D67" s="33">
        <v>657067</v>
      </c>
      <c r="F67" s="19"/>
    </row>
    <row r="68" spans="1:6" ht="15.75" customHeight="1" x14ac:dyDescent="0.25">
      <c r="A68" s="22">
        <v>59</v>
      </c>
      <c r="B68" s="23" t="s">
        <v>15</v>
      </c>
      <c r="C68" s="24">
        <v>0</v>
      </c>
      <c r="D68" s="33">
        <v>0</v>
      </c>
      <c r="F68" s="19"/>
    </row>
    <row r="69" spans="1:6" ht="15.75" customHeight="1" x14ac:dyDescent="0.25">
      <c r="A69" s="22">
        <v>60</v>
      </c>
      <c r="B69" s="23" t="s">
        <v>59</v>
      </c>
      <c r="C69" s="24">
        <v>82340352.49096176</v>
      </c>
      <c r="D69" s="33">
        <v>7020058</v>
      </c>
      <c r="F69" s="19"/>
    </row>
    <row r="70" spans="1:6" ht="15.75" x14ac:dyDescent="0.25">
      <c r="A70" s="22">
        <v>61</v>
      </c>
      <c r="B70" s="23" t="s">
        <v>60</v>
      </c>
      <c r="C70" s="24">
        <v>16502664.150000002</v>
      </c>
      <c r="D70" s="33">
        <v>1500242</v>
      </c>
      <c r="F70" s="19"/>
    </row>
    <row r="71" spans="1:6" ht="15.75" x14ac:dyDescent="0.25">
      <c r="A71" s="22">
        <v>62</v>
      </c>
      <c r="B71" s="23" t="s">
        <v>61</v>
      </c>
      <c r="C71" s="24">
        <v>6386724.5000000009</v>
      </c>
      <c r="D71" s="33">
        <v>580611</v>
      </c>
      <c r="F71" s="19"/>
    </row>
    <row r="72" spans="1:6" ht="15.75" x14ac:dyDescent="0.25">
      <c r="A72" s="22">
        <v>63</v>
      </c>
      <c r="B72" s="23" t="s">
        <v>62</v>
      </c>
      <c r="C72" s="24">
        <v>52360177.050000004</v>
      </c>
      <c r="D72" s="33">
        <v>4726852</v>
      </c>
      <c r="F72" s="19"/>
    </row>
    <row r="73" spans="1:6" ht="15.75" x14ac:dyDescent="0.25">
      <c r="A73" s="22">
        <v>64</v>
      </c>
      <c r="B73" s="23" t="s">
        <v>63</v>
      </c>
      <c r="C73" s="24">
        <v>0</v>
      </c>
      <c r="D73" s="33">
        <v>0</v>
      </c>
      <c r="F73" s="19"/>
    </row>
    <row r="74" spans="1:6" ht="15.75" customHeight="1" x14ac:dyDescent="0.25">
      <c r="A74" s="22">
        <v>65</v>
      </c>
      <c r="B74" s="23" t="s">
        <v>66</v>
      </c>
      <c r="C74" s="24">
        <v>33030.449999999997</v>
      </c>
      <c r="D74" s="33">
        <v>3003</v>
      </c>
      <c r="F74" s="19"/>
    </row>
    <row r="75" spans="1:6" ht="31.5" x14ac:dyDescent="0.25">
      <c r="A75" s="22">
        <v>66</v>
      </c>
      <c r="B75" s="23" t="s">
        <v>71</v>
      </c>
      <c r="C75" s="24">
        <v>2690084</v>
      </c>
      <c r="D75" s="33">
        <v>244553</v>
      </c>
      <c r="F75" s="19"/>
    </row>
    <row r="76" spans="1:6" ht="15.75" customHeight="1" x14ac:dyDescent="0.25">
      <c r="A76" s="22">
        <v>67</v>
      </c>
      <c r="B76" s="23" t="s">
        <v>72</v>
      </c>
      <c r="C76" s="24">
        <v>1948737.7999999998</v>
      </c>
      <c r="D76" s="33">
        <v>177158</v>
      </c>
      <c r="F76" s="19"/>
    </row>
    <row r="77" spans="1:6" ht="15.75" customHeight="1" x14ac:dyDescent="0.25">
      <c r="A77" s="22">
        <v>68</v>
      </c>
      <c r="B77" s="23" t="s">
        <v>73</v>
      </c>
      <c r="C77" s="24">
        <v>10704501.6</v>
      </c>
      <c r="D77" s="33">
        <v>973137</v>
      </c>
      <c r="F77" s="19"/>
    </row>
    <row r="78" spans="1:6" ht="31.5" x14ac:dyDescent="0.25">
      <c r="A78" s="22">
        <v>69</v>
      </c>
      <c r="B78" s="23" t="s">
        <v>74</v>
      </c>
      <c r="C78" s="24">
        <v>1950071.3399999999</v>
      </c>
      <c r="D78" s="33">
        <v>177279</v>
      </c>
      <c r="F78" s="19"/>
    </row>
    <row r="79" spans="1:6" ht="15.75" customHeight="1" x14ac:dyDescent="0.25">
      <c r="A79" s="22">
        <v>70</v>
      </c>
      <c r="B79" s="23" t="s">
        <v>75</v>
      </c>
      <c r="C79" s="24">
        <v>1936516.4</v>
      </c>
      <c r="D79" s="33">
        <v>176047</v>
      </c>
      <c r="F79" s="19"/>
    </row>
    <row r="80" spans="1:6" ht="15.75" customHeight="1" x14ac:dyDescent="0.25">
      <c r="A80" s="22">
        <v>71</v>
      </c>
      <c r="B80" s="23" t="s">
        <v>76</v>
      </c>
      <c r="C80" s="24">
        <v>2631832</v>
      </c>
      <c r="D80" s="33">
        <v>239257</v>
      </c>
      <c r="F80" s="19"/>
    </row>
    <row r="81" spans="1:6" ht="15.75" customHeight="1" x14ac:dyDescent="0.25">
      <c r="A81" s="22">
        <v>72</v>
      </c>
      <c r="B81" s="23" t="s">
        <v>77</v>
      </c>
      <c r="C81" s="24">
        <v>933829.10000000009</v>
      </c>
      <c r="D81" s="33">
        <v>84894</v>
      </c>
      <c r="F81" s="19"/>
    </row>
    <row r="82" spans="1:6" ht="15.75" customHeight="1" x14ac:dyDescent="0.25">
      <c r="A82" s="22">
        <v>73</v>
      </c>
      <c r="B82" s="23" t="s">
        <v>78</v>
      </c>
      <c r="C82" s="24">
        <v>4646103.7</v>
      </c>
      <c r="D82" s="33">
        <v>422373</v>
      </c>
      <c r="F82" s="19"/>
    </row>
    <row r="83" spans="1:6" ht="15.75" x14ac:dyDescent="0.25">
      <c r="A83" s="22">
        <v>74</v>
      </c>
      <c r="B83" s="23" t="s">
        <v>79</v>
      </c>
      <c r="C83" s="24">
        <v>115701015.40000001</v>
      </c>
      <c r="D83" s="33">
        <v>10518274</v>
      </c>
      <c r="F83" s="19"/>
    </row>
    <row r="84" spans="1:6" ht="15.75" x14ac:dyDescent="0.25">
      <c r="A84" s="22">
        <v>75</v>
      </c>
      <c r="B84" s="23" t="s">
        <v>80</v>
      </c>
      <c r="C84" s="24">
        <v>2330067.6</v>
      </c>
      <c r="D84" s="33">
        <v>211824</v>
      </c>
      <c r="F84" s="19"/>
    </row>
    <row r="85" spans="1:6" ht="16.5" thickBot="1" x14ac:dyDescent="0.3">
      <c r="A85" s="25">
        <v>76</v>
      </c>
      <c r="B85" s="26" t="s">
        <v>81</v>
      </c>
      <c r="C85" s="27">
        <v>5293633.1000000015</v>
      </c>
      <c r="D85" s="34">
        <v>481239</v>
      </c>
      <c r="F85" s="19"/>
    </row>
    <row r="86" spans="1:6" ht="15.75" customHeight="1" thickBot="1" x14ac:dyDescent="0.3">
      <c r="A86" s="28"/>
      <c r="B86" s="29" t="s">
        <v>3</v>
      </c>
      <c r="C86" s="30">
        <f>SUM(C10:C85)</f>
        <v>16114040432.555275</v>
      </c>
      <c r="D86" s="31">
        <f>SUM(D10:D85)</f>
        <v>1366765860</v>
      </c>
      <c r="F86" s="19"/>
    </row>
    <row r="87" spans="1:6" x14ac:dyDescent="0.25">
      <c r="C87" s="21">
        <f>SUM(C10:C85)</f>
        <v>16114040432.555275</v>
      </c>
      <c r="D87" s="21">
        <f>SUM(D10:D85)</f>
        <v>1366765860</v>
      </c>
      <c r="E87" s="17"/>
    </row>
    <row r="88" spans="1:6" x14ac:dyDescent="0.25">
      <c r="C88" s="18">
        <f>C86-C87</f>
        <v>0</v>
      </c>
      <c r="D88" s="17">
        <f>D86-D87</f>
        <v>0</v>
      </c>
    </row>
  </sheetData>
  <mergeCells count="2">
    <mergeCell ref="A6:D6"/>
    <mergeCell ref="A5:D5"/>
  </mergeCells>
  <phoneticPr fontId="12" type="noConversion"/>
  <printOptions horizontalCentered="1"/>
  <pageMargins left="0.19685039370078741" right="0.19685039370078741" top="0" bottom="0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 фин.план</vt:lpstr>
      <vt:lpstr>'общий фин.план'!Заголовки_для_печати</vt:lpstr>
      <vt:lpstr>'общий фин.план'!Область_печати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kfof</dc:creator>
  <cp:lastModifiedBy>Б С Н</cp:lastModifiedBy>
  <cp:lastPrinted>2024-02-28T12:43:21Z</cp:lastPrinted>
  <dcterms:created xsi:type="dcterms:W3CDTF">2015-02-18T11:35:34Z</dcterms:created>
  <dcterms:modified xsi:type="dcterms:W3CDTF">2024-02-28T12:43:23Z</dcterms:modified>
</cp:coreProperties>
</file>